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668"/>
  <workbookPr defaultThemeVersion="166925"/>
  <mc:AlternateContent xmlns:mc="http://schemas.openxmlformats.org/markup-compatibility/2006">
    <mc:Choice Requires="x15">
      <x15ac:absPath xmlns:x15ac="http://schemas.microsoft.com/office/spreadsheetml/2010/11/ac" url="G:\V. ENTES EXTERNOS\7. CONTRALORIA DE BOGOTA D.C\2019\Cuenta Anual\CUENTA ANUAL 2018\8 Gestión y resultados\"/>
    </mc:Choice>
  </mc:AlternateContent>
  <bookViews>
    <workbookView xWindow="0" yWindow="0" windowWidth="28800" windowHeight="11910" activeTab="1"/>
  </bookViews>
  <sheets>
    <sheet name="CB-0404  INDICADORES DE GEST..." sheetId="3" r:id="rId1"/>
    <sheet name="CB-0405  RELACION PETICIONES..." sheetId="2" r:id="rId2"/>
  </sheets>
  <calcPr calcId="171027"/>
</workbook>
</file>

<file path=xl/calcChain.xml><?xml version="1.0" encoding="utf-8"?>
<calcChain xmlns="http://schemas.openxmlformats.org/spreadsheetml/2006/main">
  <c r="I11" i="3" l="1"/>
  <c r="I12" i="3"/>
  <c r="I13" i="3"/>
  <c r="I14" i="3"/>
  <c r="I15" i="3"/>
  <c r="I16" i="3"/>
  <c r="I17" i="3"/>
  <c r="I18" i="3"/>
  <c r="I19" i="3"/>
  <c r="I20" i="3"/>
  <c r="I21" i="3"/>
</calcChain>
</file>

<file path=xl/sharedStrings.xml><?xml version="1.0" encoding="utf-8"?>
<sst xmlns="http://schemas.openxmlformats.org/spreadsheetml/2006/main" count="177" uniqueCount="114">
  <si>
    <t>Tipo Informe</t>
  </si>
  <si>
    <t>8 GESTION Y RESULTADOS</t>
  </si>
  <si>
    <t>Formulario</t>
  </si>
  <si>
    <t xml:space="preserve">CB-0404: INDICADORES DE GESTION </t>
  </si>
  <si>
    <t>Moneda Informe</t>
  </si>
  <si>
    <t>Entidad</t>
  </si>
  <si>
    <t>Fecha</t>
  </si>
  <si>
    <t>Periodicidad</t>
  </si>
  <si>
    <t>Anual</t>
  </si>
  <si>
    <t>[1]</t>
  </si>
  <si>
    <t xml:space="preserve">0 INDICADORES DE GESTION </t>
  </si>
  <si>
    <t xml:space="preserve">TIPO DE INDICADOR </t>
  </si>
  <si>
    <t xml:space="preserve">NOMBRE DEL INDICADOR </t>
  </si>
  <si>
    <t xml:space="preserve">OBJETIVO DEL INDICADOR </t>
  </si>
  <si>
    <t xml:space="preserve">FORMULA DEL INDICADOR </t>
  </si>
  <si>
    <t>VALOR DEL NUMERADOR</t>
  </si>
  <si>
    <t>VALOR DEL DENOMINADOR</t>
  </si>
  <si>
    <t xml:space="preserve">RESULTADO </t>
  </si>
  <si>
    <t xml:space="preserve">ANALISIS DEL RESULTADO </t>
  </si>
  <si>
    <t>OBSERVACIONES</t>
  </si>
  <si>
    <t>FILA_1</t>
  </si>
  <si>
    <t>1 Eficacia: (cumplimiento de metas)</t>
  </si>
  <si>
    <t>2 Eficiencia: (uso de los recursos)</t>
  </si>
  <si>
    <t>3 Efectividad (impacto o beneficios generados)</t>
  </si>
  <si>
    <t xml:space="preserve">CB-0405: RELACION PETICIONES, QUEJAS Y RECLAMOS POR TIPOLOGIA </t>
  </si>
  <si>
    <t xml:space="preserve">0 RELACION PETICIONES, QUEJAS Y RECLAMOS POR TIPOLOGIA </t>
  </si>
  <si>
    <t xml:space="preserve">TIPO </t>
  </si>
  <si>
    <t xml:space="preserve">CANTIDAD </t>
  </si>
  <si>
    <t xml:space="preserve">ASUNTO </t>
  </si>
  <si>
    <t xml:space="preserve">ESTADO ACTUAL </t>
  </si>
  <si>
    <t>1 DERECHO DE PETICION</t>
  </si>
  <si>
    <t>2 DERECHO DE PETICION DE INTERÉS GENERAL</t>
  </si>
  <si>
    <t>3 DERECHO DE PETICION DE INTERÉS PARTICULAR</t>
  </si>
  <si>
    <t>4 DERECHO DE PETICIÓN DE INFORMACION</t>
  </si>
  <si>
    <t>5 DERECHO DE PETICIÓN DE CONSULTA</t>
  </si>
  <si>
    <t>6 DERECHO DE CONSULTA DE DOCUMENTOS Y EXPEDICION DE COPIAS</t>
  </si>
  <si>
    <t>7 DERECHO DE PETICIÓN DE ACCESO A LOS DOCUMENTOS PÚBLICOS</t>
  </si>
  <si>
    <t>8 QUEJA</t>
  </si>
  <si>
    <t>9 RECLAMO</t>
  </si>
  <si>
    <t>10 OTRO</t>
  </si>
  <si>
    <t>N.A.</t>
  </si>
  <si>
    <t>FILA_2</t>
  </si>
  <si>
    <t>Solucionado</t>
  </si>
  <si>
    <t>FILA_3</t>
  </si>
  <si>
    <t>FILA_4</t>
  </si>
  <si>
    <t>FILA_5</t>
  </si>
  <si>
    <t>Sobre usos del suelo</t>
  </si>
  <si>
    <t>FILA_6</t>
  </si>
  <si>
    <t>FILA_7</t>
  </si>
  <si>
    <t>Ninguno</t>
  </si>
  <si>
    <t>FILA_8</t>
  </si>
  <si>
    <t>Sobre Administradores de Parque</t>
  </si>
  <si>
    <t>FILA_9</t>
  </si>
  <si>
    <t>FILA_10</t>
  </si>
  <si>
    <t>Temas varios</t>
  </si>
  <si>
    <t>Se refiere a Denuncias presentadas por la ciudadanía.</t>
  </si>
  <si>
    <t>Certificaciones de contratistas y personal de planta</t>
  </si>
  <si>
    <t>Relacionados con trámites y servicios del IDRD.</t>
  </si>
  <si>
    <t>LES</t>
  </si>
  <si>
    <t>Relacionado con contratos, trámites y servicios institucionales</t>
  </si>
  <si>
    <t>Entre 50 % y 60% corresponde a mantenimiento, administración y renovación de mobiliario en Parques.</t>
  </si>
  <si>
    <t>Módulos para venta en Parques, uso de espacios para entrenamiento deportivo</t>
  </si>
  <si>
    <t>FILA_25</t>
  </si>
  <si>
    <t>FILA_24</t>
  </si>
  <si>
    <t>FILA_23</t>
  </si>
  <si>
    <t>FILA_22</t>
  </si>
  <si>
    <t>FILA_21</t>
  </si>
  <si>
    <t>FILA_20</t>
  </si>
  <si>
    <t>FILA_19</t>
  </si>
  <si>
    <t>FILA_18</t>
  </si>
  <si>
    <t>FILA_17</t>
  </si>
  <si>
    <t>FILA_16</t>
  </si>
  <si>
    <t>FILA_15</t>
  </si>
  <si>
    <t>FILA_14</t>
  </si>
  <si>
    <t>FILA_13</t>
  </si>
  <si>
    <t>FILA_12</t>
  </si>
  <si>
    <t>Se superó la meta logrando que el 19,32%  de la población de Bogotá asistiera a la ciclovia.</t>
  </si>
  <si>
    <t>(Asistentes promedio a la jornada de Ciclovía / Total de población de Bogotá) x 100</t>
  </si>
  <si>
    <t xml:space="preserve">Lograr que mínimo el 17.33 % de la población de Bogotá, asista a la ciclovia </t>
  </si>
  <si>
    <t>Porcentaje de la población que asiste en promedio por jornada de Ciclovía</t>
  </si>
  <si>
    <t>FILA_11</t>
  </si>
  <si>
    <t>Se evidencia un excelente resultado puesto que la meta era que el 25% de los atletas del registro de Bogotá clasificaran a los eventos del ciclo olímpico lográndose un 73,89%,en razón a que 157 atletas lograron clasificar.</t>
  </si>
  <si>
    <t>(No. De atletas que alcanzan pódium por Bogotá / No. De atletas clasificados a los eventos del ciclo olímpico / paralímpico) x 100</t>
  </si>
  <si>
    <t xml:space="preserve">Hacer seguimiento a la participación  de los atletas del registro de Bogotá con el fin de obtener la clasificación a los eventos del ciclo olímpico. Meta que el 25%. </t>
  </si>
  <si>
    <t>Pódium ciclo olímpico / paralímpico</t>
  </si>
  <si>
    <t>El recaudo por aprovechamiento económico se cumplió de acuerdo con lo programado para la vigencia, lo que permitió contar con los recursos para financiar el proyecto Sostenibilidad y mejoramiento de parques,  espacios de vida,  que se encarga del mantenimiento y operación de parques</t>
  </si>
  <si>
    <t>Aprovechamiento económico de parques y/o escenarios.Formula:(Ingresos del mes + Acumulado de los ingresos del mes anterrior)/Ingresos anuales proyectados)x100</t>
  </si>
  <si>
    <t>Igualar o superar el 100% del año 2015</t>
  </si>
  <si>
    <t>Aprovechamiento económico de parques y/o escenarios</t>
  </si>
  <si>
    <t xml:space="preserve">El porcentaje de ejecución con corte a diciembre 31 de 2018 es del 97,35%, correspondiente a la realización de 15.432 actividades de 15.852 programadas,  con una participación de.849.264 asistentes. Las actividades realizadas corresponden a los programas Recreación Incluyente y Recreación Comunitaria. </t>
  </si>
  <si>
    <t>No. De actividades realizadas/ No. Total de actividades programadas</t>
  </si>
  <si>
    <t>Determinar el cumplimiento de la meta plan de desarrollo</t>
  </si>
  <si>
    <t>Número de actividades culturales, recreativas y deportivas realizadas, articuladas con grupos poblacionales y/o territorios de la ciuddad</t>
  </si>
  <si>
    <t>En los 104 parques de escala regional , metropolitano y zonal administrados directamente por el IDRD,  se realizaron actividades de mantenimiento preventivo y correctivo de campos deportivos en grama,  pistas especiales, cuerpos de agua (lagos, piscinas, fuentes, estanque ), cerramiento y mallas contra impacto entre otras.</t>
  </si>
  <si>
    <t>No. De equipamientos mejorados / No. Total de equipamientos programados</t>
  </si>
  <si>
    <t>Número de equipamientos culturales, recreativos y deportivos mejorados</t>
  </si>
  <si>
    <t xml:space="preserve">El porcentaje de ejecución con corte a diciembre de 2018 es del 100%. A través del proyecto 1082 "Construcción y adecuación de parques y equipamientos para todos" se entregaron 11 canchas y con el proyecto 1145 "Sostenibilidad y mejoramiento de parques, espacios de vida", 30. </t>
  </si>
  <si>
    <t>No. de canchas construidas / No. Total de canchas programadas</t>
  </si>
  <si>
    <t>Número de canchas sintéticas construidas o adecuadas</t>
  </si>
  <si>
    <r>
      <rPr>
        <sz val="8"/>
        <rFont val="Arial"/>
        <family val="2"/>
      </rPr>
      <t xml:space="preserve">El porcentaje de ejecución alcanzado a 31 de diciembre de 2017 fue de 104%, equivalente a 1.453 deportistas, de los cuales 1.114 son convencionales y 339 paralímpicos, beneficiados con el programa de Rendimiento Deportivo, a través del cual los deportistas del registro de Bogotá que se destacan en </t>
    </r>
    <r>
      <rPr>
        <sz val="8"/>
        <color rgb="FF000000"/>
        <rFont val="Arial"/>
        <family val="2"/>
      </rPr>
      <t>justas</t>
    </r>
    <r>
      <rPr>
        <sz val="8"/>
        <rFont val="Arial"/>
        <family val="2"/>
      </rPr>
      <t xml:space="preserve"> nacionales e internacionales siendo apoyados con estímulos económicos, apoyo en transporte y alimentación.</t>
    </r>
  </si>
  <si>
    <t xml:space="preserve">No. de deportistas beneficiados  / No. Total de deportistas  programados </t>
  </si>
  <si>
    <t xml:space="preserve">No. De deportistas de alto rendimiento beneficiados </t>
  </si>
  <si>
    <t>A 31 de diciembre de 2018 se atendieron 71.369 estudiantes en 35 centros de interés de 102 Instituciones Educativas Distritales que corresponde al 102% de la meta proyectada de la vigencia, en las localidades de Usaquén, Chapinero, Santa Fe, San Cristóbal, Usme, Tunjuelito, Bosa, Kennedy, Fontibón, Engativá, Suba, Barrios Unidos, Teusaquillo, Mártires, Puente Aranda, Rafael Uribe y Ciudad Bolívar. 
Se realizaron 244.552 sesiones de clase de los centros de interés en deporte y actividad física y los estudiantes  participaron en 174 festivales de habilidades específicas, 117 festivales inter IED e intramurales y 75 exhibiciones, intercambios y/o actividades recreodeportivas.</t>
  </si>
  <si>
    <t xml:space="preserve">No. de atenciones a Niños, niñas, adolescentes y jóvenes beneficiados / No. Total de atenciones a Niños, niñas, adolescentes y jóvenes programados </t>
  </si>
  <si>
    <t>Número de atención a niños, niñas y adolescentes en el marco del programa Jornada Unica y Tiempos Escolar Complementario</t>
  </si>
  <si>
    <t>Se  realizaron los  cuatro Torneos Interbarrios en las siguientes disciplinas deportivas 
• Baloncesto 3x3 mixto  864  participantes  en categorias mayores y seniors
•  Fútbol 8 Mixto  3981 participantes en categorias mayores y seniors
• Voleibol 4x4 mixto 644 participantes 
• Fútbol Sala 5x5 mixto  926 participantes 
Se beneficiaron a 6414 participantes de las diferentes localidades del Distrito Capital en equipos mixtos</t>
  </si>
  <si>
    <t>No. de torneos realizados / No. de torneos programados en el año</t>
  </si>
  <si>
    <t>No. De torneos interbarriales realizados</t>
  </si>
  <si>
    <r>
      <t xml:space="preserve">Con corte a diciembre 31 de 2018, la meta en mención presenta un porcentaje de ejecución del 100%.  Se realizaron las asistencias técnicas que consisten en la realización de (asesorías, seguimiento, conformación, ejecución, y evaluación) a los Fondos de Desarrollo Local de las localidades: </t>
    </r>
    <r>
      <rPr>
        <sz val="10"/>
        <color rgb="FF000000"/>
        <rFont val="Arial"/>
        <family val="2"/>
      </rPr>
      <t xml:space="preserve">01- Usaquén, 02- Chapinero, 03 - Santa Fe, 05 - Usme , 08 - Kennedy , 09 - Fontibón, 11 - Suba, 13 - Teusaquillo, 15 - Antonio Nariño,  20 - Sumapaz, 19 - Ciudad Bolívar, 17 - Candelaria, 16 Puente Aranda, 06 Tunjuelito , 14 Mártires, 04 - San Cristóbal  07 - Bosa  10 - Engativá  12 - Barrios Unidos   y 18 - Rafael Uribe Uribe </t>
    </r>
    <r>
      <rPr>
        <sz val="10"/>
        <color rgb="FF000000"/>
        <rFont val="Arial"/>
        <family val="2"/>
        <charset val="1"/>
      </rPr>
      <t xml:space="preserve">
          </t>
    </r>
  </si>
  <si>
    <t xml:space="preserve">No. De asistencias técnicas realizadas / No. Total de asistencias técnicas programadas en el año </t>
  </si>
  <si>
    <t>Número de asistencias técnicas realizadas a los Fondos de Desarrollo Local por parte del IDRD en formulación y ejecución de proyectos de escuelas deportivas</t>
  </si>
  <si>
    <t xml:space="preserve">En cada centro se desarrollan uno o varios deportes, brindando la implementación deportiva específica por disciplina, con un recurso humano interdisciplinario de ciencias del deporte (médicos, psicólogos, fisioterapeutas, nutricionistas, trabajadores sociales, entrenadores, metodólogos etc.). 
Los cuatro centros de perfeccionamiento creados son:
• Complejo Acuático Simón Bolívar- triatlón y natación.
• Unidad Deportiva El Salitre - lucha, Judo, boxeo, karate, taekwondo, béisbol y levantamiento de pesas.
• Parque El Tunal - atletismo y ajedrez y
• Cayetano Cañizares - gimnasia, fútbol, Tenis de Mesa y Lucha.
</t>
  </si>
  <si>
    <t>No. de Centros creados  / No. Total de Centros de Perfeccionamiento a crear</t>
  </si>
  <si>
    <t>Número de Centros de Perfeccionamiento Deportivo creados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</si>
</sst>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quot;$&quot;\ #,##0"/>
    <numFmt numFmtId="166" formatCode="_(* #,##0.00_);_(* \(#,##0.00\);_(* \-??_);_(@_)"/>
  </numFmts>
  <fonts count="13" x14ac:knownFonts="1">
    <font>
      <sz val="11"/>
      <color indexed="8"/>
      <name val="Calibri"/>
      <family val="2"/>
      <scheme val="minor"/>
    </font>
    <font>
      <b/>
      <sz val="11"/>
      <color indexed="9"/>
      <name val="Calibri"/>
    </font>
    <font>
      <b/>
      <sz val="11"/>
      <color indexed="8"/>
      <name val="Calibri"/>
    </font>
    <font>
      <b/>
      <sz val="11"/>
      <color rgb="FFFFFFFF"/>
      <name val="Calibri"/>
      <family val="2"/>
      <charset val="1"/>
    </font>
    <font>
      <sz val="11"/>
      <color rgb="FF000000"/>
      <name val="Calibri"/>
      <family val="2"/>
      <charset val="1"/>
    </font>
    <font>
      <sz val="10"/>
      <color rgb="FF000000"/>
      <name val="Arial"/>
      <family val="2"/>
      <charset val="1"/>
    </font>
    <font>
      <sz val="11"/>
      <color rgb="FF000000"/>
      <name val="Arial"/>
      <family val="2"/>
      <charset val="1"/>
    </font>
    <font>
      <sz val="10"/>
      <name val="Arial"/>
      <family val="2"/>
      <charset val="1"/>
    </font>
    <font>
      <sz val="11"/>
      <name val="Arial"/>
      <family val="2"/>
      <charset val="1"/>
    </font>
    <font>
      <sz val="8"/>
      <name val="Arial"/>
      <family val="2"/>
    </font>
    <font>
      <sz val="8"/>
      <color rgb="FF000000"/>
      <name val="Arial"/>
      <family val="2"/>
    </font>
    <font>
      <sz val="10"/>
      <color rgb="FF000000"/>
      <name val="Arial"/>
      <family val="2"/>
    </font>
    <font>
      <b/>
      <sz val="11"/>
      <color rgb="FF000000"/>
      <name val="Calibri"/>
      <family val="2"/>
      <charset val="1"/>
    </font>
  </fonts>
  <fills count="9">
    <fill>
      <patternFill patternType="none"/>
    </fill>
    <fill>
      <patternFill patternType="gray125"/>
    </fill>
    <fill>
      <patternFill patternType="solid">
        <fgColor indexed="54"/>
      </patternFill>
    </fill>
    <fill>
      <patternFill patternType="solid">
        <fgColor indexed="9"/>
      </patternFill>
    </fill>
    <fill>
      <patternFill patternType="solid">
        <fgColor rgb="FF666699"/>
        <bgColor rgb="FF808080"/>
      </patternFill>
    </fill>
    <fill>
      <patternFill patternType="solid">
        <fgColor rgb="FFFFFFFF"/>
        <bgColor rgb="FFFFFFCC"/>
      </patternFill>
    </fill>
    <fill>
      <patternFill patternType="solid">
        <fgColor theme="0"/>
        <bgColor indexed="64"/>
      </patternFill>
    </fill>
    <fill>
      <patternFill patternType="solid">
        <fgColor theme="0"/>
        <bgColor rgb="FFFFFFCC"/>
      </patternFill>
    </fill>
    <fill>
      <patternFill patternType="solid">
        <fgColor theme="0"/>
        <bgColor rgb="FF808080"/>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4" fillId="0" borderId="0"/>
    <xf numFmtId="166" fontId="7" fillId="0" borderId="0" applyBorder="0" applyProtection="0"/>
  </cellStyleXfs>
  <cellXfs count="37">
    <xf numFmtId="0" fontId="0" fillId="0" borderId="0" xfId="0"/>
    <xf numFmtId="0" fontId="1" fillId="2" borderId="1" xfId="0" applyFont="1" applyFill="1" applyBorder="1" applyAlignment="1">
      <alignment horizontal="center" vertical="center"/>
    </xf>
    <xf numFmtId="164" fontId="2" fillId="3" borderId="3" xfId="0" applyNumberFormat="1" applyFont="1" applyFill="1" applyBorder="1" applyAlignment="1">
      <alignment horizontal="center" vertical="center"/>
    </xf>
    <xf numFmtId="0" fontId="0" fillId="0" borderId="0" xfId="0"/>
    <xf numFmtId="0" fontId="3" fillId="4" borderId="3" xfId="0" applyFont="1" applyFill="1" applyBorder="1" applyAlignment="1">
      <alignment horizontal="center" vertical="center"/>
    </xf>
    <xf numFmtId="0" fontId="0" fillId="5" borderId="3" xfId="0" applyFont="1"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0" borderId="3" xfId="0" applyBorder="1"/>
    <xf numFmtId="0" fontId="0" fillId="6" borderId="3" xfId="0" applyFill="1" applyBorder="1"/>
    <xf numFmtId="0" fontId="0" fillId="7"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4" fillId="0" borderId="0" xfId="1"/>
    <xf numFmtId="0" fontId="4" fillId="5" borderId="2" xfId="1" applyFill="1" applyBorder="1" applyAlignment="1" applyProtection="1">
      <alignment vertical="center"/>
      <protection locked="0"/>
    </xf>
    <xf numFmtId="0" fontId="3" fillId="4" borderId="3" xfId="1" applyFont="1" applyFill="1" applyBorder="1" applyAlignment="1">
      <alignment horizontal="center" vertical="center"/>
    </xf>
    <xf numFmtId="0" fontId="5" fillId="0" borderId="3" xfId="1" applyFont="1" applyBorder="1" applyAlignment="1">
      <alignment horizontal="justify" vertical="center"/>
    </xf>
    <xf numFmtId="10" fontId="6" fillId="0" borderId="3" xfId="1" applyNumberFormat="1" applyFont="1" applyBorder="1" applyAlignment="1" applyProtection="1">
      <alignment horizontal="center" vertical="center" wrapText="1"/>
      <protection locked="0"/>
    </xf>
    <xf numFmtId="0" fontId="6" fillId="5" borderId="3" xfId="1" applyFont="1" applyFill="1" applyBorder="1" applyAlignment="1" applyProtection="1">
      <alignment horizontal="center" vertical="center"/>
      <protection locked="0"/>
    </xf>
    <xf numFmtId="0" fontId="6" fillId="5" borderId="3" xfId="1" applyFont="1" applyFill="1" applyBorder="1" applyAlignment="1" applyProtection="1">
      <alignment horizontal="justify" vertical="center" wrapText="1"/>
      <protection locked="0"/>
    </xf>
    <xf numFmtId="0" fontId="4" fillId="6" borderId="0" xfId="1" applyFill="1"/>
    <xf numFmtId="0" fontId="4" fillId="7" borderId="2" xfId="1" applyFill="1" applyBorder="1" applyAlignment="1" applyProtection="1">
      <alignment vertical="center"/>
      <protection locked="0"/>
    </xf>
    <xf numFmtId="0" fontId="5" fillId="6" borderId="3" xfId="1" applyFont="1" applyFill="1" applyBorder="1" applyAlignment="1">
      <alignment horizontal="justify" vertical="center"/>
    </xf>
    <xf numFmtId="10" fontId="6" fillId="6" borderId="3" xfId="1" applyNumberFormat="1" applyFont="1" applyFill="1" applyBorder="1" applyAlignment="1" applyProtection="1">
      <alignment horizontal="center" vertical="center" wrapText="1"/>
      <protection locked="0"/>
    </xf>
    <xf numFmtId="0" fontId="6" fillId="7" borderId="3" xfId="1" applyFont="1" applyFill="1" applyBorder="1" applyAlignment="1" applyProtection="1">
      <alignment horizontal="center" vertical="center"/>
      <protection locked="0"/>
    </xf>
    <xf numFmtId="0" fontId="6" fillId="7" borderId="3" xfId="1" applyFont="1" applyFill="1" applyBorder="1" applyAlignment="1" applyProtection="1">
      <alignment horizontal="justify" vertical="center" wrapText="1"/>
      <protection locked="0"/>
    </xf>
    <xf numFmtId="0" fontId="3" fillId="8" borderId="3" xfId="1" applyFont="1" applyFill="1" applyBorder="1" applyAlignment="1">
      <alignment horizontal="center" vertical="center"/>
    </xf>
    <xf numFmtId="165" fontId="6" fillId="7" borderId="3" xfId="1" applyNumberFormat="1" applyFont="1" applyFill="1" applyBorder="1" applyAlignment="1" applyProtection="1">
      <alignment horizontal="center" vertical="center"/>
      <protection locked="0"/>
    </xf>
    <xf numFmtId="3" fontId="8" fillId="0" borderId="3" xfId="2" applyNumberFormat="1" applyFont="1" applyBorder="1" applyAlignment="1" applyProtection="1">
      <alignment horizontal="center" vertical="center"/>
    </xf>
    <xf numFmtId="0" fontId="6" fillId="5" borderId="3" xfId="1" applyFont="1" applyFill="1" applyBorder="1" applyAlignment="1" applyProtection="1">
      <alignment horizontal="left" vertical="center" wrapText="1"/>
      <protection locked="0"/>
    </xf>
    <xf numFmtId="9" fontId="6" fillId="0" borderId="3" xfId="1" applyNumberFormat="1" applyFont="1" applyBorder="1" applyAlignment="1" applyProtection="1">
      <alignment horizontal="center" vertical="center" wrapText="1"/>
      <protection locked="0"/>
    </xf>
    <xf numFmtId="3" fontId="6" fillId="5" borderId="3" xfId="1" applyNumberFormat="1" applyFont="1" applyFill="1" applyBorder="1" applyAlignment="1" applyProtection="1">
      <alignment horizontal="center" vertical="center" wrapText="1"/>
      <protection locked="0"/>
    </xf>
    <xf numFmtId="0" fontId="9" fillId="5" borderId="3" xfId="1" applyFont="1" applyFill="1" applyBorder="1" applyAlignment="1" applyProtection="1">
      <alignment horizontal="justify" vertical="center" wrapText="1"/>
      <protection locked="0"/>
    </xf>
    <xf numFmtId="0" fontId="9" fillId="0" borderId="3" xfId="1" applyFont="1" applyBorder="1" applyAlignment="1">
      <alignment horizontal="justify" vertical="center" wrapText="1"/>
    </xf>
    <xf numFmtId="0" fontId="5" fillId="0" borderId="3" xfId="1" applyFont="1" applyBorder="1" applyAlignment="1">
      <alignment horizontal="justify" vertical="center" wrapText="1"/>
    </xf>
    <xf numFmtId="0" fontId="10" fillId="0" borderId="3" xfId="1" applyFont="1" applyBorder="1" applyAlignment="1">
      <alignment horizontal="justify" vertical="center" wrapText="1"/>
    </xf>
    <xf numFmtId="0" fontId="3" fillId="4" borderId="4" xfId="1" applyFont="1" applyFill="1" applyBorder="1" applyAlignment="1">
      <alignment horizontal="center" vertical="center"/>
    </xf>
    <xf numFmtId="164" fontId="12" fillId="5" borderId="3" xfId="1" applyNumberFormat="1" applyFont="1" applyFill="1" applyBorder="1" applyAlignment="1">
      <alignment horizontal="center" vertical="center"/>
    </xf>
  </cellXfs>
  <cellStyles count="3">
    <cellStyle name="Millares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99460" cy="571080"/>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0" y="0"/>
          <a:ext cx="599460" cy="571080"/>
        </a:xfrm>
        <a:prstGeom prst="rect">
          <a:avLst/>
        </a:prstGeom>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1005"/>
  <sheetViews>
    <sheetView zoomScale="130" zoomScaleNormal="130" workbookViewId="0">
      <selection activeCell="A11" sqref="A11"/>
    </sheetView>
  </sheetViews>
  <sheetFormatPr baseColWidth="10" defaultColWidth="9.140625" defaultRowHeight="15" x14ac:dyDescent="0.25"/>
  <cols>
    <col min="1" max="5" width="9.140625" style="12"/>
    <col min="6" max="6" width="28.85546875" style="12" customWidth="1"/>
    <col min="7" max="16384" width="9.140625" style="12"/>
  </cols>
  <sheetData>
    <row r="1" spans="1:11" x14ac:dyDescent="0.25">
      <c r="B1" s="14" t="s">
        <v>0</v>
      </c>
      <c r="C1" s="14">
        <v>8</v>
      </c>
      <c r="D1" s="14" t="s">
        <v>1</v>
      </c>
    </row>
    <row r="2" spans="1:11" x14ac:dyDescent="0.25">
      <c r="B2" s="14" t="s">
        <v>2</v>
      </c>
      <c r="C2" s="14">
        <v>3600</v>
      </c>
      <c r="D2" s="14" t="s">
        <v>3</v>
      </c>
    </row>
    <row r="3" spans="1:11" x14ac:dyDescent="0.25">
      <c r="B3" s="14" t="s">
        <v>4</v>
      </c>
      <c r="C3" s="14">
        <v>1</v>
      </c>
    </row>
    <row r="4" spans="1:11" x14ac:dyDescent="0.25">
      <c r="B4" s="14" t="s">
        <v>5</v>
      </c>
      <c r="C4" s="14">
        <v>211</v>
      </c>
    </row>
    <row r="5" spans="1:11" x14ac:dyDescent="0.25">
      <c r="B5" s="14" t="s">
        <v>6</v>
      </c>
      <c r="C5" s="36">
        <v>43465</v>
      </c>
    </row>
    <row r="6" spans="1:11" x14ac:dyDescent="0.25">
      <c r="B6" s="14" t="s">
        <v>7</v>
      </c>
      <c r="C6" s="14">
        <v>12</v>
      </c>
      <c r="D6" s="14" t="s">
        <v>8</v>
      </c>
    </row>
    <row r="8" spans="1:11" x14ac:dyDescent="0.25">
      <c r="A8" s="14" t="s">
        <v>9</v>
      </c>
      <c r="B8" s="35" t="s">
        <v>10</v>
      </c>
      <c r="C8" s="35"/>
      <c r="D8" s="35"/>
      <c r="E8" s="35"/>
      <c r="F8" s="35"/>
      <c r="G8" s="35"/>
      <c r="H8" s="35"/>
      <c r="I8" s="35"/>
      <c r="J8" s="35"/>
      <c r="K8" s="35"/>
    </row>
    <row r="9" spans="1:11" x14ac:dyDescent="0.25">
      <c r="C9" s="14">
        <v>4</v>
      </c>
      <c r="D9" s="14">
        <v>8</v>
      </c>
      <c r="E9" s="14">
        <v>12</v>
      </c>
      <c r="F9" s="14">
        <v>16</v>
      </c>
      <c r="G9" s="14">
        <v>18</v>
      </c>
      <c r="H9" s="14">
        <v>19</v>
      </c>
      <c r="I9" s="14">
        <v>20</v>
      </c>
      <c r="J9" s="14">
        <v>24</v>
      </c>
      <c r="K9" s="14">
        <v>28</v>
      </c>
    </row>
    <row r="10" spans="1:11" ht="15.75" thickBot="1" x14ac:dyDescent="0.3">
      <c r="C10" s="14" t="s">
        <v>11</v>
      </c>
      <c r="D10" s="14" t="s">
        <v>12</v>
      </c>
      <c r="E10" s="14" t="s">
        <v>13</v>
      </c>
      <c r="F10" s="14" t="s">
        <v>14</v>
      </c>
      <c r="G10" s="14" t="s">
        <v>15</v>
      </c>
      <c r="H10" s="14" t="s">
        <v>16</v>
      </c>
      <c r="I10" s="14" t="s">
        <v>17</v>
      </c>
      <c r="J10" s="14" t="s">
        <v>18</v>
      </c>
      <c r="K10" s="14" t="s">
        <v>19</v>
      </c>
    </row>
    <row r="11" spans="1:11" ht="206.25" customHeight="1" thickBot="1" x14ac:dyDescent="0.3">
      <c r="A11" s="14">
        <v>1</v>
      </c>
      <c r="B11" s="12" t="s">
        <v>20</v>
      </c>
      <c r="C11" s="18" t="s">
        <v>21</v>
      </c>
      <c r="D11" s="18" t="s">
        <v>113</v>
      </c>
      <c r="E11" s="18" t="s">
        <v>91</v>
      </c>
      <c r="F11" s="28" t="s">
        <v>112</v>
      </c>
      <c r="G11" s="30">
        <v>4</v>
      </c>
      <c r="H11" s="30">
        <v>4</v>
      </c>
      <c r="I11" s="29">
        <f>+IF(H11=0,0,G11/H11)</f>
        <v>1</v>
      </c>
      <c r="J11" s="34" t="s">
        <v>111</v>
      </c>
      <c r="K11" s="13"/>
    </row>
    <row r="12" spans="1:11" ht="217.5" thickBot="1" x14ac:dyDescent="0.3">
      <c r="A12" s="14">
        <v>2</v>
      </c>
      <c r="B12" s="12" t="s">
        <v>41</v>
      </c>
      <c r="C12" s="18" t="s">
        <v>21</v>
      </c>
      <c r="D12" s="18" t="s">
        <v>110</v>
      </c>
      <c r="E12" s="18" t="s">
        <v>91</v>
      </c>
      <c r="F12" s="28" t="s">
        <v>109</v>
      </c>
      <c r="G12" s="30">
        <v>20</v>
      </c>
      <c r="H12" s="30">
        <v>20</v>
      </c>
      <c r="I12" s="29">
        <f>+IF(H12=0,0,G12/H12)</f>
        <v>1</v>
      </c>
      <c r="J12" s="33" t="s">
        <v>108</v>
      </c>
      <c r="K12" s="13"/>
    </row>
    <row r="13" spans="1:11" ht="167.25" customHeight="1" thickBot="1" x14ac:dyDescent="0.3">
      <c r="A13" s="14">
        <v>3</v>
      </c>
      <c r="B13" s="12" t="s">
        <v>43</v>
      </c>
      <c r="C13" s="18" t="s">
        <v>21</v>
      </c>
      <c r="D13" s="18" t="s">
        <v>107</v>
      </c>
      <c r="E13" s="18" t="s">
        <v>91</v>
      </c>
      <c r="F13" s="28" t="s">
        <v>106</v>
      </c>
      <c r="G13" s="30">
        <v>4</v>
      </c>
      <c r="H13" s="30">
        <v>4</v>
      </c>
      <c r="I13" s="29">
        <f>+IF(H13=0,0,G13/H13)</f>
        <v>1</v>
      </c>
      <c r="J13" s="33" t="s">
        <v>105</v>
      </c>
      <c r="K13" s="13"/>
    </row>
    <row r="14" spans="1:11" ht="180.75" customHeight="1" thickBot="1" x14ac:dyDescent="0.3">
      <c r="A14" s="14">
        <v>4</v>
      </c>
      <c r="B14" s="12" t="s">
        <v>44</v>
      </c>
      <c r="C14" s="18" t="s">
        <v>21</v>
      </c>
      <c r="D14" s="18" t="s">
        <v>104</v>
      </c>
      <c r="E14" s="18" t="s">
        <v>91</v>
      </c>
      <c r="F14" s="28" t="s">
        <v>103</v>
      </c>
      <c r="G14" s="30">
        <v>70000</v>
      </c>
      <c r="H14" s="30">
        <v>71369</v>
      </c>
      <c r="I14" s="16">
        <f>+H14/G14</f>
        <v>1.0195571428571428</v>
      </c>
      <c r="J14" s="32" t="s">
        <v>102</v>
      </c>
      <c r="K14" s="13"/>
    </row>
    <row r="15" spans="1:11" ht="122.25" customHeight="1" thickBot="1" x14ac:dyDescent="0.3">
      <c r="A15" s="14">
        <v>5</v>
      </c>
      <c r="B15" s="12" t="s">
        <v>45</v>
      </c>
      <c r="C15" s="18" t="s">
        <v>21</v>
      </c>
      <c r="D15" s="18" t="s">
        <v>101</v>
      </c>
      <c r="E15" s="18" t="s">
        <v>91</v>
      </c>
      <c r="F15" s="28" t="s">
        <v>100</v>
      </c>
      <c r="G15" s="30">
        <v>1400</v>
      </c>
      <c r="H15" s="30">
        <v>1505</v>
      </c>
      <c r="I15" s="29">
        <f>+H15/G15</f>
        <v>1.075</v>
      </c>
      <c r="J15" s="31" t="s">
        <v>99</v>
      </c>
      <c r="K15" s="13"/>
    </row>
    <row r="16" spans="1:11" ht="102.75" thickBot="1" x14ac:dyDescent="0.3">
      <c r="A16" s="14">
        <v>6</v>
      </c>
      <c r="B16" s="12" t="s">
        <v>47</v>
      </c>
      <c r="C16" s="18" t="s">
        <v>21</v>
      </c>
      <c r="D16" s="18" t="s">
        <v>98</v>
      </c>
      <c r="E16" s="18" t="s">
        <v>91</v>
      </c>
      <c r="F16" s="28" t="s">
        <v>97</v>
      </c>
      <c r="G16" s="30">
        <v>41</v>
      </c>
      <c r="H16" s="30">
        <v>41</v>
      </c>
      <c r="I16" s="29">
        <f>+IF(H16=0,0,G16/H16)</f>
        <v>1</v>
      </c>
      <c r="J16" s="15" t="s">
        <v>96</v>
      </c>
      <c r="K16" s="13"/>
    </row>
    <row r="17" spans="1:11" ht="110.25" customHeight="1" thickBot="1" x14ac:dyDescent="0.3">
      <c r="A17" s="14">
        <v>7</v>
      </c>
      <c r="B17" s="12" t="s">
        <v>48</v>
      </c>
      <c r="C17" s="18" t="s">
        <v>21</v>
      </c>
      <c r="D17" s="18" t="s">
        <v>95</v>
      </c>
      <c r="E17" s="18" t="s">
        <v>91</v>
      </c>
      <c r="F17" s="28" t="s">
        <v>94</v>
      </c>
      <c r="G17" s="27">
        <v>104</v>
      </c>
      <c r="H17" s="27">
        <v>104</v>
      </c>
      <c r="I17" s="16">
        <f>+IF(H17=0,0,G17/H17)</f>
        <v>1</v>
      </c>
      <c r="J17" s="15" t="s">
        <v>93</v>
      </c>
      <c r="K17" s="13"/>
    </row>
    <row r="18" spans="1:11" ht="113.25" customHeight="1" thickBot="1" x14ac:dyDescent="0.3">
      <c r="A18" s="14">
        <v>8</v>
      </c>
      <c r="B18" s="12" t="s">
        <v>50</v>
      </c>
      <c r="C18" s="18" t="s">
        <v>21</v>
      </c>
      <c r="D18" s="18" t="s">
        <v>92</v>
      </c>
      <c r="E18" s="18" t="s">
        <v>91</v>
      </c>
      <c r="F18" s="28" t="s">
        <v>90</v>
      </c>
      <c r="G18" s="27">
        <v>15852</v>
      </c>
      <c r="H18" s="27">
        <v>15432</v>
      </c>
      <c r="I18" s="16">
        <f>+H18/G18</f>
        <v>0.97350492051476156</v>
      </c>
      <c r="J18" s="15" t="s">
        <v>89</v>
      </c>
      <c r="K18" s="13"/>
    </row>
    <row r="19" spans="1:11" s="19" customFormat="1" ht="125.25" customHeight="1" thickBot="1" x14ac:dyDescent="0.3">
      <c r="A19" s="25">
        <v>9</v>
      </c>
      <c r="B19" s="19" t="s">
        <v>52</v>
      </c>
      <c r="C19" s="24" t="s">
        <v>22</v>
      </c>
      <c r="D19" s="24" t="s">
        <v>88</v>
      </c>
      <c r="E19" s="24" t="s">
        <v>87</v>
      </c>
      <c r="F19" s="24" t="s">
        <v>86</v>
      </c>
      <c r="G19" s="26">
        <v>21522908</v>
      </c>
      <c r="H19" s="26">
        <v>24403522</v>
      </c>
      <c r="I19" s="22">
        <f>+IF(H19=0,0,G19/H19)</f>
        <v>0.88195908770873321</v>
      </c>
      <c r="J19" s="21" t="s">
        <v>85</v>
      </c>
      <c r="K19" s="20"/>
    </row>
    <row r="20" spans="1:11" s="19" customFormat="1" ht="115.5" customHeight="1" thickBot="1" x14ac:dyDescent="0.3">
      <c r="A20" s="25">
        <v>10</v>
      </c>
      <c r="B20" s="19" t="s">
        <v>53</v>
      </c>
      <c r="C20" s="24" t="s">
        <v>21</v>
      </c>
      <c r="D20" s="24" t="s">
        <v>84</v>
      </c>
      <c r="E20" s="24" t="s">
        <v>83</v>
      </c>
      <c r="F20" s="24" t="s">
        <v>82</v>
      </c>
      <c r="G20" s="23">
        <v>116</v>
      </c>
      <c r="H20" s="23">
        <v>157</v>
      </c>
      <c r="I20" s="22">
        <f>+IF(H20=0,0,G20/H20)</f>
        <v>0.73885350318471332</v>
      </c>
      <c r="J20" s="21" t="s">
        <v>81</v>
      </c>
      <c r="K20" s="20"/>
    </row>
    <row r="21" spans="1:11" ht="75" customHeight="1" thickBot="1" x14ac:dyDescent="0.3">
      <c r="A21" s="14">
        <v>11</v>
      </c>
      <c r="B21" s="12" t="s">
        <v>80</v>
      </c>
      <c r="C21" s="18" t="s">
        <v>23</v>
      </c>
      <c r="D21" s="18" t="s">
        <v>79</v>
      </c>
      <c r="E21" s="18" t="s">
        <v>78</v>
      </c>
      <c r="F21" s="18" t="s">
        <v>77</v>
      </c>
      <c r="G21" s="17">
        <v>1580389</v>
      </c>
      <c r="H21" s="17">
        <v>8181047</v>
      </c>
      <c r="I21" s="16">
        <f>+IF(H21=0,0,G21/H21)</f>
        <v>0.19317686354814978</v>
      </c>
      <c r="J21" s="15" t="s">
        <v>76</v>
      </c>
      <c r="K21" s="13"/>
    </row>
    <row r="22" spans="1:11" ht="15.75" thickBot="1" x14ac:dyDescent="0.3">
      <c r="A22" s="14">
        <v>12</v>
      </c>
      <c r="B22" s="12" t="s">
        <v>75</v>
      </c>
      <c r="C22" s="13"/>
      <c r="D22" s="13"/>
      <c r="E22" s="13"/>
      <c r="F22" s="13"/>
      <c r="G22" s="13"/>
      <c r="H22" s="13"/>
      <c r="I22" s="13"/>
      <c r="J22" s="13"/>
      <c r="K22" s="13"/>
    </row>
    <row r="23" spans="1:11" ht="15.75" thickBot="1" x14ac:dyDescent="0.3">
      <c r="A23" s="14">
        <v>13</v>
      </c>
      <c r="B23" s="12" t="s">
        <v>74</v>
      </c>
      <c r="C23" s="13"/>
      <c r="D23" s="13"/>
      <c r="E23" s="13"/>
      <c r="F23" s="13"/>
      <c r="G23" s="13"/>
      <c r="H23" s="13"/>
      <c r="I23" s="13"/>
      <c r="J23" s="13"/>
      <c r="K23" s="13"/>
    </row>
    <row r="24" spans="1:11" ht="15.75" thickBot="1" x14ac:dyDescent="0.3">
      <c r="A24" s="14">
        <v>14</v>
      </c>
      <c r="B24" s="12" t="s">
        <v>73</v>
      </c>
      <c r="C24" s="13"/>
      <c r="D24" s="13"/>
      <c r="E24" s="13"/>
      <c r="F24" s="13"/>
      <c r="G24" s="13"/>
      <c r="H24" s="13"/>
      <c r="I24" s="13"/>
      <c r="J24" s="13"/>
      <c r="K24" s="13"/>
    </row>
    <row r="25" spans="1:11" ht="15.75" thickBot="1" x14ac:dyDescent="0.3">
      <c r="A25" s="14">
        <v>15</v>
      </c>
      <c r="B25" s="12" t="s">
        <v>72</v>
      </c>
      <c r="C25" s="13"/>
      <c r="D25" s="13"/>
      <c r="E25" s="13"/>
      <c r="F25" s="13"/>
      <c r="G25" s="13"/>
      <c r="H25" s="13"/>
      <c r="I25" s="13"/>
      <c r="J25" s="13"/>
      <c r="K25" s="13"/>
    </row>
    <row r="26" spans="1:11" ht="15.75" thickBot="1" x14ac:dyDescent="0.3">
      <c r="A26" s="14">
        <v>16</v>
      </c>
      <c r="B26" s="12" t="s">
        <v>71</v>
      </c>
      <c r="C26" s="13"/>
      <c r="D26" s="13"/>
      <c r="E26" s="13"/>
      <c r="F26" s="13"/>
      <c r="G26" s="13"/>
      <c r="H26" s="13"/>
      <c r="I26" s="13"/>
      <c r="J26" s="13"/>
      <c r="K26" s="13"/>
    </row>
    <row r="27" spans="1:11" ht="15.75" thickBot="1" x14ac:dyDescent="0.3">
      <c r="A27" s="14">
        <v>17</v>
      </c>
      <c r="B27" s="12" t="s">
        <v>70</v>
      </c>
      <c r="C27" s="13"/>
      <c r="D27" s="13"/>
      <c r="E27" s="13"/>
      <c r="F27" s="13"/>
      <c r="G27" s="13"/>
      <c r="H27" s="13"/>
      <c r="I27" s="13"/>
      <c r="J27" s="13"/>
      <c r="K27" s="13"/>
    </row>
    <row r="28" spans="1:11" ht="15.75" thickBot="1" x14ac:dyDescent="0.3">
      <c r="A28" s="14">
        <v>18</v>
      </c>
      <c r="B28" s="12" t="s">
        <v>69</v>
      </c>
      <c r="C28" s="13"/>
      <c r="D28" s="13"/>
      <c r="E28" s="13"/>
      <c r="F28" s="13"/>
      <c r="G28" s="13"/>
      <c r="H28" s="13"/>
      <c r="I28" s="13"/>
      <c r="J28" s="13"/>
      <c r="K28" s="13"/>
    </row>
    <row r="29" spans="1:11" ht="15.75" thickBot="1" x14ac:dyDescent="0.3">
      <c r="A29" s="14">
        <v>19</v>
      </c>
      <c r="B29" s="12" t="s">
        <v>68</v>
      </c>
      <c r="C29" s="13"/>
      <c r="D29" s="13"/>
      <c r="E29" s="13"/>
      <c r="F29" s="13"/>
      <c r="G29" s="13"/>
      <c r="H29" s="13"/>
      <c r="I29" s="13"/>
      <c r="J29" s="13"/>
      <c r="K29" s="13"/>
    </row>
    <row r="30" spans="1:11" ht="15.75" thickBot="1" x14ac:dyDescent="0.3">
      <c r="A30" s="14">
        <v>20</v>
      </c>
      <c r="B30" s="12" t="s">
        <v>67</v>
      </c>
      <c r="C30" s="13"/>
      <c r="D30" s="13"/>
      <c r="E30" s="13"/>
      <c r="F30" s="13"/>
      <c r="G30" s="13"/>
      <c r="H30" s="13"/>
      <c r="I30" s="13"/>
      <c r="J30" s="13"/>
      <c r="K30" s="13"/>
    </row>
    <row r="31" spans="1:11" ht="15.75" thickBot="1" x14ac:dyDescent="0.3">
      <c r="A31" s="14">
        <v>21</v>
      </c>
      <c r="B31" s="12" t="s">
        <v>66</v>
      </c>
      <c r="C31" s="13"/>
      <c r="D31" s="13"/>
      <c r="E31" s="13"/>
      <c r="F31" s="13"/>
      <c r="G31" s="13"/>
      <c r="H31" s="13"/>
      <c r="I31" s="13"/>
      <c r="J31" s="13"/>
      <c r="K31" s="13"/>
    </row>
    <row r="32" spans="1:11" ht="15.75" thickBot="1" x14ac:dyDescent="0.3">
      <c r="A32" s="14">
        <v>22</v>
      </c>
      <c r="B32" s="12" t="s">
        <v>65</v>
      </c>
      <c r="C32" s="13"/>
      <c r="D32" s="13"/>
      <c r="E32" s="13"/>
      <c r="F32" s="13"/>
      <c r="G32" s="13"/>
      <c r="H32" s="13"/>
      <c r="I32" s="13"/>
      <c r="J32" s="13"/>
      <c r="K32" s="13"/>
    </row>
    <row r="33" spans="1:11" ht="15.75" thickBot="1" x14ac:dyDescent="0.3">
      <c r="A33" s="14">
        <v>23</v>
      </c>
      <c r="B33" s="12" t="s">
        <v>64</v>
      </c>
      <c r="C33" s="13"/>
      <c r="D33" s="13"/>
      <c r="E33" s="13"/>
      <c r="F33" s="13"/>
      <c r="G33" s="13"/>
      <c r="H33" s="13"/>
      <c r="I33" s="13"/>
      <c r="J33" s="13"/>
      <c r="K33" s="13"/>
    </row>
    <row r="34" spans="1:11" ht="15.75" thickBot="1" x14ac:dyDescent="0.3">
      <c r="A34" s="14">
        <v>24</v>
      </c>
      <c r="B34" s="12" t="s">
        <v>63</v>
      </c>
      <c r="C34" s="13"/>
      <c r="D34" s="13"/>
      <c r="E34" s="13"/>
      <c r="F34" s="13"/>
      <c r="G34" s="13"/>
      <c r="H34" s="13"/>
      <c r="I34" s="13"/>
      <c r="J34" s="13"/>
      <c r="K34" s="13"/>
    </row>
    <row r="35" spans="1:11" ht="15.75" thickBot="1" x14ac:dyDescent="0.3">
      <c r="A35" s="14">
        <v>25</v>
      </c>
      <c r="B35" s="12" t="s">
        <v>62</v>
      </c>
      <c r="C35" s="13"/>
      <c r="D35" s="13"/>
      <c r="E35" s="13"/>
      <c r="F35" s="13"/>
      <c r="G35" s="13"/>
      <c r="H35" s="13"/>
      <c r="I35" s="13"/>
      <c r="J35" s="13"/>
      <c r="K35" s="13"/>
    </row>
    <row r="351003" spans="1:1" x14ac:dyDescent="0.25">
      <c r="A351003" s="12" t="s">
        <v>21</v>
      </c>
    </row>
    <row r="351004" spans="1:1" x14ac:dyDescent="0.25">
      <c r="A351004" s="12" t="s">
        <v>22</v>
      </c>
    </row>
    <row r="351005" spans="1:1" x14ac:dyDescent="0.25">
      <c r="A351005" s="12" t="s">
        <v>23</v>
      </c>
    </row>
  </sheetData>
  <mergeCells count="1">
    <mergeCell ref="B8:K8"/>
  </mergeCells>
  <dataValidations count="3">
    <dataValidation sqref="C11:I14 C15:J15 C16:I17 I18:I21 C18:H19 C20:E20 G20:H20 J20:J21 C21:H21"/>
    <dataValidation type="textLength" allowBlank="1" showInputMessage="1" showErrorMessage="1" errorTitle="Entrada no válida" error="Escriba un texto " promptTitle="Cualquier contenido" sqref="K11:K35 D22:J35">
      <formula1>0</formula1>
      <formula2>4000</formula2>
    </dataValidation>
    <dataValidation type="list" allowBlank="1" showInputMessage="1" showErrorMessage="1" errorTitle="Entrada no válida" error="Por favor seleccione un elemento de la lista" promptTitle="Seleccione un elemento de la lista" sqref="C22:C35">
      <formula1>$A$351002:$A$351005</formula1>
      <formula2>0</formula2>
    </dataValidation>
  </dataValidations>
  <pageMargins left="0.7" right="0.7" top="0.75" bottom="0.75" header="0.51180555555555496" footer="0.51180555555555496"/>
  <pageSetup paperSize="9"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2"/>
  <sheetViews>
    <sheetView tabSelected="1" workbookViewId="0">
      <selection activeCell="D31" sqref="D31"/>
    </sheetView>
  </sheetViews>
  <sheetFormatPr baseColWidth="10" defaultColWidth="9.140625" defaultRowHeight="15" x14ac:dyDescent="0.25"/>
  <cols>
    <col min="2" max="2" width="16" customWidth="1"/>
    <col min="3" max="3" width="49.42578125" customWidth="1"/>
    <col min="4" max="4" width="36.5703125" customWidth="1"/>
    <col min="5" max="5" width="24.5703125" customWidth="1"/>
    <col min="6" max="6" width="20" customWidth="1"/>
    <col min="7" max="7" width="23" customWidth="1"/>
    <col min="9" max="256" width="8" hidden="1"/>
  </cols>
  <sheetData>
    <row r="1" spans="1:7" x14ac:dyDescent="0.25">
      <c r="B1" s="1" t="s">
        <v>0</v>
      </c>
      <c r="C1" s="1">
        <v>8</v>
      </c>
      <c r="D1" s="1" t="s">
        <v>1</v>
      </c>
    </row>
    <row r="2" spans="1:7" x14ac:dyDescent="0.25">
      <c r="B2" s="1" t="s">
        <v>2</v>
      </c>
      <c r="C2" s="1">
        <v>3700</v>
      </c>
      <c r="D2" s="1" t="s">
        <v>24</v>
      </c>
    </row>
    <row r="3" spans="1:7" x14ac:dyDescent="0.25">
      <c r="B3" s="1" t="s">
        <v>4</v>
      </c>
      <c r="C3" s="1">
        <v>1</v>
      </c>
    </row>
    <row r="4" spans="1:7" x14ac:dyDescent="0.25">
      <c r="B4" s="1" t="s">
        <v>5</v>
      </c>
      <c r="C4" s="1">
        <v>211</v>
      </c>
    </row>
    <row r="5" spans="1:7" x14ac:dyDescent="0.25">
      <c r="B5" s="1" t="s">
        <v>6</v>
      </c>
      <c r="C5" s="2">
        <v>43465</v>
      </c>
    </row>
    <row r="6" spans="1:7" x14ac:dyDescent="0.25">
      <c r="B6" s="1" t="s">
        <v>7</v>
      </c>
      <c r="C6" s="1">
        <v>12</v>
      </c>
      <c r="D6" s="1" t="s">
        <v>8</v>
      </c>
    </row>
    <row r="8" spans="1:7" x14ac:dyDescent="0.25">
      <c r="A8" s="1" t="s">
        <v>9</v>
      </c>
      <c r="B8" s="10" t="s">
        <v>25</v>
      </c>
      <c r="C8" s="11"/>
      <c r="D8" s="11"/>
      <c r="E8" s="11"/>
      <c r="F8" s="11"/>
      <c r="G8" s="11"/>
    </row>
    <row r="9" spans="1:7" x14ac:dyDescent="0.25">
      <c r="C9" s="1">
        <v>4</v>
      </c>
      <c r="D9" s="1">
        <v>8</v>
      </c>
      <c r="E9" s="1">
        <v>12</v>
      </c>
      <c r="F9" s="1">
        <v>16</v>
      </c>
      <c r="G9" s="1">
        <v>20</v>
      </c>
    </row>
    <row r="10" spans="1:7" x14ac:dyDescent="0.25">
      <c r="C10" s="1" t="s">
        <v>26</v>
      </c>
      <c r="D10" s="1" t="s">
        <v>27</v>
      </c>
      <c r="E10" s="1" t="s">
        <v>28</v>
      </c>
      <c r="F10" s="1" t="s">
        <v>29</v>
      </c>
      <c r="G10" s="1" t="s">
        <v>19</v>
      </c>
    </row>
    <row r="11" spans="1:7" x14ac:dyDescent="0.25">
      <c r="A11" s="4">
        <v>1</v>
      </c>
      <c r="B11" s="3" t="s">
        <v>20</v>
      </c>
      <c r="C11" s="5" t="s">
        <v>30</v>
      </c>
      <c r="D11" s="9">
        <v>0</v>
      </c>
      <c r="E11" s="6">
        <v>0</v>
      </c>
      <c r="F11" s="6">
        <v>0</v>
      </c>
      <c r="G11" s="6" t="s">
        <v>40</v>
      </c>
    </row>
    <row r="12" spans="1:7" x14ac:dyDescent="0.25">
      <c r="A12" s="4">
        <v>2</v>
      </c>
      <c r="B12" s="3" t="s">
        <v>41</v>
      </c>
      <c r="C12" s="5" t="s">
        <v>31</v>
      </c>
      <c r="D12" s="8">
        <v>377</v>
      </c>
      <c r="E12" s="8" t="s">
        <v>60</v>
      </c>
      <c r="F12" s="7" t="s">
        <v>42</v>
      </c>
      <c r="G12" s="6" t="s">
        <v>40</v>
      </c>
    </row>
    <row r="13" spans="1:7" x14ac:dyDescent="0.25">
      <c r="A13" s="4">
        <v>3</v>
      </c>
      <c r="B13" s="3" t="s">
        <v>43</v>
      </c>
      <c r="C13" s="5" t="s">
        <v>32</v>
      </c>
      <c r="D13" s="8">
        <v>1788</v>
      </c>
      <c r="E13" s="8" t="s">
        <v>61</v>
      </c>
      <c r="F13" s="7" t="s">
        <v>42</v>
      </c>
      <c r="G13" s="6" t="s">
        <v>40</v>
      </c>
    </row>
    <row r="14" spans="1:7" x14ac:dyDescent="0.25">
      <c r="A14" s="4">
        <v>4</v>
      </c>
      <c r="B14" s="3" t="s">
        <v>44</v>
      </c>
      <c r="C14" s="5" t="s">
        <v>33</v>
      </c>
      <c r="D14" s="8">
        <v>117</v>
      </c>
      <c r="E14" s="8" t="s">
        <v>59</v>
      </c>
      <c r="F14" s="7" t="s">
        <v>58</v>
      </c>
      <c r="G14" s="6" t="s">
        <v>40</v>
      </c>
    </row>
    <row r="15" spans="1:7" x14ac:dyDescent="0.25">
      <c r="A15" s="4">
        <v>5</v>
      </c>
      <c r="B15" s="3" t="s">
        <v>45</v>
      </c>
      <c r="C15" s="5" t="s">
        <v>34</v>
      </c>
      <c r="D15" s="8">
        <v>11</v>
      </c>
      <c r="E15" s="8" t="s">
        <v>46</v>
      </c>
      <c r="F15" s="7" t="s">
        <v>42</v>
      </c>
      <c r="G15" s="6" t="s">
        <v>40</v>
      </c>
    </row>
    <row r="16" spans="1:7" x14ac:dyDescent="0.25">
      <c r="A16" s="4">
        <v>6</v>
      </c>
      <c r="B16" s="3" t="s">
        <v>47</v>
      </c>
      <c r="C16" s="5" t="s">
        <v>35</v>
      </c>
      <c r="D16" s="8">
        <v>45</v>
      </c>
      <c r="E16" s="8" t="s">
        <v>56</v>
      </c>
      <c r="F16" s="7" t="s">
        <v>42</v>
      </c>
      <c r="G16" s="6" t="s">
        <v>40</v>
      </c>
    </row>
    <row r="17" spans="1:7" x14ac:dyDescent="0.25">
      <c r="A17" s="4">
        <v>7</v>
      </c>
      <c r="B17" s="3" t="s">
        <v>48</v>
      </c>
      <c r="C17" s="5" t="s">
        <v>36</v>
      </c>
      <c r="D17" s="8">
        <v>0</v>
      </c>
      <c r="E17" s="8" t="s">
        <v>49</v>
      </c>
      <c r="F17" s="7" t="s">
        <v>40</v>
      </c>
      <c r="G17" s="6" t="s">
        <v>40</v>
      </c>
    </row>
    <row r="18" spans="1:7" x14ac:dyDescent="0.25">
      <c r="A18" s="4">
        <v>8</v>
      </c>
      <c r="B18" s="3" t="s">
        <v>50</v>
      </c>
      <c r="C18" s="5" t="s">
        <v>37</v>
      </c>
      <c r="D18" s="8">
        <v>57</v>
      </c>
      <c r="E18" s="8" t="s">
        <v>51</v>
      </c>
      <c r="F18" s="7" t="s">
        <v>42</v>
      </c>
      <c r="G18" s="6" t="s">
        <v>40</v>
      </c>
    </row>
    <row r="19" spans="1:7" x14ac:dyDescent="0.25">
      <c r="A19" s="4">
        <v>9</v>
      </c>
      <c r="B19" s="3" t="s">
        <v>52</v>
      </c>
      <c r="C19" s="5" t="s">
        <v>38</v>
      </c>
      <c r="D19" s="8">
        <v>602</v>
      </c>
      <c r="E19" s="8" t="s">
        <v>57</v>
      </c>
      <c r="F19" s="7" t="s">
        <v>42</v>
      </c>
      <c r="G19" s="6" t="s">
        <v>40</v>
      </c>
    </row>
    <row r="20" spans="1:7" x14ac:dyDescent="0.25">
      <c r="A20" s="4">
        <v>10</v>
      </c>
      <c r="B20" s="3" t="s">
        <v>53</v>
      </c>
      <c r="C20" s="5" t="s">
        <v>39</v>
      </c>
      <c r="D20" s="8">
        <v>95</v>
      </c>
      <c r="E20" s="8" t="s">
        <v>54</v>
      </c>
      <c r="F20" s="7" t="s">
        <v>42</v>
      </c>
      <c r="G20" s="7" t="s">
        <v>55</v>
      </c>
    </row>
    <row r="351003" spans="1:1" x14ac:dyDescent="0.25">
      <c r="A351003" t="s">
        <v>30</v>
      </c>
    </row>
    <row r="351004" spans="1:1" x14ac:dyDescent="0.25">
      <c r="A351004" t="s">
        <v>31</v>
      </c>
    </row>
    <row r="351005" spans="1:1" x14ac:dyDescent="0.25">
      <c r="A351005" t="s">
        <v>32</v>
      </c>
    </row>
    <row r="351006" spans="1:1" x14ac:dyDescent="0.25">
      <c r="A351006" t="s">
        <v>33</v>
      </c>
    </row>
    <row r="351007" spans="1:1" x14ac:dyDescent="0.25">
      <c r="A351007" t="s">
        <v>34</v>
      </c>
    </row>
    <row r="351008" spans="1:1" x14ac:dyDescent="0.25">
      <c r="A351008" t="s">
        <v>35</v>
      </c>
    </row>
    <row r="351009" spans="1:1" x14ac:dyDescent="0.25">
      <c r="A351009" t="s">
        <v>36</v>
      </c>
    </row>
    <row r="351010" spans="1:1" x14ac:dyDescent="0.25">
      <c r="A351010" t="s">
        <v>37</v>
      </c>
    </row>
    <row r="351011" spans="1:1" x14ac:dyDescent="0.25">
      <c r="A351011" t="s">
        <v>38</v>
      </c>
    </row>
    <row r="351012" spans="1:1" x14ac:dyDescent="0.25">
      <c r="A351012" t="s">
        <v>39</v>
      </c>
    </row>
  </sheetData>
  <mergeCells count="1">
    <mergeCell ref="B8:G8"/>
  </mergeCells>
  <dataValidations count="3">
    <dataValidation type="decimal" allowBlank="1" showInputMessage="1" showErrorMessage="1" errorTitle="Entrada no válida" error="Por favor escriba un número" promptTitle="Escriba un número en esta casilla" sqref="D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C11:C20">
      <formula1>$A$351002:$A$351012</formula1>
      <formula2>0</formula2>
    </dataValidation>
    <dataValidation type="textLength" allowBlank="1" showInputMessage="1" error="Escriba un texto " promptTitle="Cualquier contenido" sqref="E11:G11 G12:G19">
      <formula1>0</formula1>
      <formula2>3500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CB-0404  INDICADORES DE GEST...</vt:lpstr>
      <vt:lpstr>CB-0405  RELACION PETICIONES...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 Antonio Guerrero Celis</cp:lastModifiedBy>
  <dcterms:created xsi:type="dcterms:W3CDTF">2019-01-21T19:14:59Z</dcterms:created>
  <dcterms:modified xsi:type="dcterms:W3CDTF">2019-02-12T15:19:40Z</dcterms:modified>
</cp:coreProperties>
</file>